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<sst xmlns="http://schemas.openxmlformats.org/spreadsheetml/2006/main" count="288" uniqueCount="109">
  <si>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</si>
  <si>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</si>
  <si>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</si>
  <si>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</si>
  <si>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</si>
  <si>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</si>
  <si>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</si>
  <si>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</si>
  <si>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</si>
  <si>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</si>
  <si>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</si>
  <si>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</si>
  <si>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</si>
  <si>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</si>
  <si>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</si>
  <si>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</si>
  <si>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</si>
  <si>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</si>
  <si>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</si>
  <si>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</si>
  <si>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</si>
  <si>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</si>
  <si>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</si>
  <si>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</si>
  <si>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</si>
  <si>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</si>
  <si>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</si>
  <si>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</si>
  <si>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</si>
  <si>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</si>
  <si>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</si>
  <si>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</si>
  <si>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</si>
  <si>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</si>
  <si>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</si>
  <si>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</si>
  <si>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</si>
  <si>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</si>
  <si>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</si>
  <si>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</si>
  <si>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</si>
  <si>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</si>
  <si>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</si>
  <si>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</si>
  <si>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</si>
  <si>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</si>
  <si>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</si>
  <si>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</si>
  <si>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</si>
  <si>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</si>
  <si>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</si>
  <si>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</si>
  <si>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</si>
  <si>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</si>
  <si>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</si>
  <si>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</si>
  <si>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</si>
  <si>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</si>
  <si>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</si>
  <si>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</si>
  <si>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</si>
  <si>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</si>
  <si>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</si>
  <si>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</si>
  <si>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</si>
  <si>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</si>
  <si>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</si>
  <si>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</si>
  <si>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</si>
  <si>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</si>
  <si>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</si>
  <si>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</si>
  <si>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</si>
  <si>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</si>
  <si>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</si>
  <si>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</si>
  <si>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</si>
  <si>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</si>
  <si>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</si>
  <si>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</si>
  <si>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</si>
  <si>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</si>
  <si>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</si>
  <si>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</si>
  <si>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</si>
  <si>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</si>
  <si>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</si>
  <si>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</si>
  <si>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</si>
  <si>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</si>
  <si>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</si>
  <si>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</si>
  <si>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</si>
  <si>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</si>
  <si>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</si>
  <si>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</si>
  <si>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</si>
  <si>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</si>
  <si>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</si>
  <si>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</si>
  <si>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</si>
  <si>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</si>
  <si>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</si>
  <si>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</si>
  <si>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</si>
  <si>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07.07.2017</t>
  </si>
  <si>
    <r>
      <t xml:space="preserve">станом на 07.07.2017р.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</si>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</sst>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3.15"/>
      <color indexed="8"/>
      <name val="Times New Roman"/>
      <family val="1"/>
    </font>
    <font>
      <sz val="4.35"/>
      <color indexed="8"/>
      <name val="Times New Roman"/>
      <family val="1"/>
    </font>
    <font>
      <sz val="8.4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7767893"/>
        <c:axId val="27257854"/>
      </c:lineChart>
      <c:catAx>
        <c:axId val="477678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57854"/>
        <c:crosses val="autoZero"/>
        <c:auto val="0"/>
        <c:lblOffset val="100"/>
        <c:tickLblSkip val="1"/>
        <c:noMultiLvlLbl val="0"/>
      </c:catAx>
      <c:valAx>
        <c:axId val="272578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678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3994095"/>
        <c:axId val="60402536"/>
      </c:lineChart>
      <c:catAx>
        <c:axId val="43994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02536"/>
        <c:crosses val="autoZero"/>
        <c:auto val="0"/>
        <c:lblOffset val="100"/>
        <c:tickLblSkip val="1"/>
        <c:noMultiLvlLbl val="0"/>
      </c:catAx>
      <c:valAx>
        <c:axId val="604025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940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751913"/>
        <c:axId val="60767218"/>
      </c:lineChart>
      <c:catAx>
        <c:axId val="67519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67218"/>
        <c:crosses val="autoZero"/>
        <c:auto val="0"/>
        <c:lblOffset val="100"/>
        <c:tickLblSkip val="1"/>
        <c:noMultiLvlLbl val="0"/>
      </c:catAx>
      <c:valAx>
        <c:axId val="607672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519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0034051"/>
        <c:axId val="23197596"/>
      </c:lineChart>
      <c:catAx>
        <c:axId val="100340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97596"/>
        <c:crosses val="autoZero"/>
        <c:auto val="0"/>
        <c:lblOffset val="100"/>
        <c:tickLblSkip val="1"/>
        <c:noMultiLvlLbl val="0"/>
      </c:catAx>
      <c:valAx>
        <c:axId val="231975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340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7451773"/>
        <c:axId val="67065958"/>
      </c:lineChart>
      <c:catAx>
        <c:axId val="7451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65958"/>
        <c:crosses val="autoZero"/>
        <c:auto val="0"/>
        <c:lblOffset val="100"/>
        <c:tickLblSkip val="1"/>
        <c:noMultiLvlLbl val="0"/>
      </c:catAx>
      <c:valAx>
        <c:axId val="670659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517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6722711"/>
        <c:axId val="63633488"/>
      </c:lineChart>
      <c:catAx>
        <c:axId val="667227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33488"/>
        <c:crosses val="autoZero"/>
        <c:auto val="0"/>
        <c:lblOffset val="100"/>
        <c:tickLblSkip val="1"/>
        <c:noMultiLvlLbl val="0"/>
      </c:catAx>
      <c:valAx>
        <c:axId val="636334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227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5830481"/>
        <c:axId val="54038874"/>
      </c:lineChart>
      <c:catAx>
        <c:axId val="358304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38874"/>
        <c:crosses val="autoZero"/>
        <c:auto val="0"/>
        <c:lblOffset val="100"/>
        <c:tickLblSkip val="1"/>
        <c:noMultiLvlLbl val="0"/>
      </c:catAx>
      <c:valAx>
        <c:axId val="540388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83048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6587819"/>
        <c:axId val="15072644"/>
      </c:bar3DChart>
      <c:catAx>
        <c:axId val="16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72644"/>
        <c:crosses val="autoZero"/>
        <c:auto val="1"/>
        <c:lblOffset val="100"/>
        <c:tickLblSkip val="1"/>
        <c:noMultiLvlLbl val="0"/>
      </c:catAx>
      <c:valAx>
        <c:axId val="15072644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87819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36069"/>
        <c:axId val="12924622"/>
      </c:bar3DChart>
      <c:catAx>
        <c:axId val="143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924622"/>
        <c:crosses val="autoZero"/>
        <c:auto val="1"/>
        <c:lblOffset val="100"/>
        <c:tickLblSkip val="1"/>
        <c:noMultiLvlLbl val="0"/>
      </c:catAx>
      <c:valAx>
        <c:axId val="12924622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6069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663 069,5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- 104 222,6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- 99 473,2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AVERAGE(N4:N7)</f>
        <v>4880.2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4880.2</v>
      </c>
      <c r="R5" s="75">
        <v>0</v>
      </c>
      <c r="S5" s="69">
        <v>0</v>
      </c>
      <c r="T5" s="76">
        <v>104.8</v>
      </c>
      <c r="U5" s="130">
        <v>0</v>
      </c>
      <c r="V5" s="131"/>
      <c r="W5" s="74">
        <f aca="true" t="shared" si="3" ref="W5:W24">R5+S5+U5+T5+V5</f>
        <v>104.8</v>
      </c>
    </row>
    <row r="6" spans="1:23" ht="12.75">
      <c r="A6" s="10">
        <v>42921</v>
      </c>
      <c r="B6" s="69">
        <v>3621.6</v>
      </c>
      <c r="C6" s="69">
        <v>1.25</v>
      </c>
      <c r="D6" s="113">
        <v>1.25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11.249999999999659</v>
      </c>
      <c r="N6" s="69">
        <v>5276.9</v>
      </c>
      <c r="O6" s="69">
        <v>4000</v>
      </c>
      <c r="P6" s="3">
        <f t="shared" si="2"/>
        <v>1.3192249999999999</v>
      </c>
      <c r="Q6" s="2">
        <v>4880.2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4880.2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5900</v>
      </c>
      <c r="P8" s="3">
        <f t="shared" si="2"/>
        <v>0</v>
      </c>
      <c r="Q8" s="2">
        <v>4880.2</v>
      </c>
      <c r="R8" s="77"/>
      <c r="S8" s="78"/>
      <c r="T8" s="76"/>
      <c r="U8" s="130"/>
      <c r="V8" s="131"/>
      <c r="W8" s="74">
        <f t="shared" si="3"/>
        <v>0</v>
      </c>
    </row>
    <row r="9" spans="1:23" ht="12.75">
      <c r="A9" s="10">
        <v>42926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4880.2</v>
      </c>
      <c r="R9" s="77"/>
      <c r="S9" s="78"/>
      <c r="T9" s="76"/>
      <c r="U9" s="130"/>
      <c r="V9" s="131"/>
      <c r="W9" s="74">
        <f t="shared" si="3"/>
        <v>0</v>
      </c>
    </row>
    <row r="10" spans="1:23" ht="12.75">
      <c r="A10" s="10">
        <v>42927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4880.2</v>
      </c>
      <c r="R10" s="77"/>
      <c r="S10" s="78"/>
      <c r="T10" s="76"/>
      <c r="U10" s="130"/>
      <c r="V10" s="131"/>
      <c r="W10" s="74">
        <f>R10+S10+U10+T10+V10</f>
        <v>0</v>
      </c>
    </row>
    <row r="11" spans="1:23" ht="12.75">
      <c r="A11" s="10">
        <v>42928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4880.2</v>
      </c>
      <c r="R11" s="75"/>
      <c r="S11" s="69"/>
      <c r="T11" s="76"/>
      <c r="U11" s="130"/>
      <c r="V11" s="131"/>
      <c r="W11" s="74">
        <f t="shared" si="3"/>
        <v>0</v>
      </c>
    </row>
    <row r="12" spans="1:23" ht="12.75">
      <c r="A12" s="10">
        <v>42929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7800</v>
      </c>
      <c r="P12" s="3">
        <f t="shared" si="2"/>
        <v>0</v>
      </c>
      <c r="Q12" s="2">
        <v>4880.2</v>
      </c>
      <c r="R12" s="75"/>
      <c r="S12" s="69"/>
      <c r="T12" s="76"/>
      <c r="U12" s="130"/>
      <c r="V12" s="131"/>
      <c r="W12" s="74">
        <f t="shared" si="3"/>
        <v>0</v>
      </c>
    </row>
    <row r="13" spans="1:23" ht="12.75">
      <c r="A13" s="10">
        <v>42930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4880.2</v>
      </c>
      <c r="R13" s="75"/>
      <c r="S13" s="69"/>
      <c r="T13" s="76"/>
      <c r="U13" s="130"/>
      <c r="V13" s="131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4880.2</v>
      </c>
      <c r="R14" s="75"/>
      <c r="S14" s="69"/>
      <c r="T14" s="80"/>
      <c r="U14" s="130"/>
      <c r="V14" s="131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4880.2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4880.2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4880.2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4880.2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4880.2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4880.2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4880.2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4880.2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14500</v>
      </c>
      <c r="P23" s="3">
        <f>N23/O23</f>
        <v>0</v>
      </c>
      <c r="Q23" s="2">
        <v>4880.2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v>12893.4</v>
      </c>
      <c r="P24" s="3">
        <f t="shared" si="2"/>
        <v>0</v>
      </c>
      <c r="Q24" s="2">
        <v>4880.2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10883.05</v>
      </c>
      <c r="C25" s="92">
        <f t="shared" si="4"/>
        <v>353.3</v>
      </c>
      <c r="D25" s="115">
        <f t="shared" si="4"/>
        <v>25.799999999999997</v>
      </c>
      <c r="E25" s="115">
        <f t="shared" si="4"/>
        <v>327.5</v>
      </c>
      <c r="F25" s="92">
        <f t="shared" si="4"/>
        <v>323.59999999999997</v>
      </c>
      <c r="G25" s="92">
        <f t="shared" si="4"/>
        <v>1294.9</v>
      </c>
      <c r="H25" s="92">
        <f t="shared" si="4"/>
        <v>2938.5</v>
      </c>
      <c r="I25" s="92">
        <f t="shared" si="4"/>
        <v>464.54999999999995</v>
      </c>
      <c r="J25" s="92">
        <f t="shared" si="4"/>
        <v>110.15</v>
      </c>
      <c r="K25" s="92">
        <f t="shared" si="4"/>
        <v>511.6</v>
      </c>
      <c r="L25" s="92">
        <f t="shared" si="4"/>
        <v>2539</v>
      </c>
      <c r="M25" s="91">
        <f t="shared" si="4"/>
        <v>102.14999999999978</v>
      </c>
      <c r="N25" s="91">
        <f t="shared" si="4"/>
        <v>19520.8</v>
      </c>
      <c r="O25" s="91">
        <f t="shared" si="4"/>
        <v>123743.4</v>
      </c>
      <c r="P25" s="93">
        <f>N25/O25</f>
        <v>0.1577522518372697</v>
      </c>
      <c r="Q25" s="2"/>
      <c r="R25" s="82">
        <f>SUM(R4:R24)</f>
        <v>0</v>
      </c>
      <c r="S25" s="82">
        <f>SUM(S4:S24)</f>
        <v>0</v>
      </c>
      <c r="T25" s="82">
        <f>SUM(T4:T24)</f>
        <v>108.7</v>
      </c>
      <c r="U25" s="119">
        <f>SUM(U4:U24)</f>
        <v>1</v>
      </c>
      <c r="V25" s="120"/>
      <c r="W25" s="82">
        <f>R25+S25+U25+T25+V25</f>
        <v>109.7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42923</v>
      </c>
      <c r="S30" s="126">
        <v>1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42923</v>
      </c>
      <c r="S40" s="125">
        <v>31974.012649999942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31974.012649999942</v>
      </c>
      <c r="B29" s="49">
        <v>19230</v>
      </c>
      <c r="C29" s="49">
        <v>1617.15</v>
      </c>
      <c r="D29" s="49">
        <v>13500</v>
      </c>
      <c r="E29" s="49">
        <v>3.73</v>
      </c>
      <c r="F29" s="49">
        <v>20050</v>
      </c>
      <c r="G29" s="49">
        <v>6676.95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8305.83</v>
      </c>
      <c r="N29" s="51">
        <f>M29-L29</f>
        <v>-44481.17</v>
      </c>
      <c r="O29" s="158">
        <f>липень!S30</f>
        <v>1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362425.45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89692.31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107300.86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11409.17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54313.48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3778.99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18256.639999999905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663069.5299999999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1617.15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6676.95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2017-07-07T08:33:21Z</cp:lastPrinted>
  <dcterms:created xsi:type="dcterms:W3CDTF">2006-11-30T08:16:02Z</dcterms:created>
  <dcterms:modified xsi:type="dcterms:W3CDTF">2017-07-07T12:46:17Z</dcterms:modified>
  <cp:category/>
  <cp:version/>
  <cp:contentType/>
  <cp:contentStatus/>
</cp:coreProperties>
</file>